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3" documentId="8_{C64203EE-BDE9-4FD9-9859-FAECB79D43A0}" xr6:coauthVersionLast="47" xr6:coauthVersionMax="47" xr10:uidLastSave="{935ED8D2-94F6-4FC5-8DA6-28FD0C650A13}"/>
  <bookViews>
    <workbookView xWindow="-120" yWindow="-120" windowWidth="29040" windowHeight="15720" xr2:uid="{00000000-000D-0000-FFFF-FFFF00000000}"/>
  </bookViews>
  <sheets>
    <sheet name="Series II" sheetId="2" r:id="rId1"/>
  </sheets>
  <definedNames>
    <definedName name="_xlnm._FilterDatabase" localSheetId="0" hidden="1">'Series II'!$A$1:$I$77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7" i="2"/>
  <c r="A11" i="2"/>
  <c r="A7" i="2"/>
  <c r="A16" i="2" l="1"/>
  <c r="E9" i="2"/>
  <c r="F19" i="2" l="1"/>
  <c r="F20" i="2" s="1"/>
  <c r="E20" i="2"/>
  <c r="F9" i="2" l="1"/>
  <c r="E13" i="2" l="1"/>
  <c r="F11" i="2" l="1"/>
  <c r="F13" i="2" s="1"/>
  <c r="E17" i="2" l="1"/>
  <c r="E22" i="2" s="1"/>
  <c r="F17" i="2" l="1"/>
  <c r="F22" i="2"/>
  <c r="E23" i="2"/>
  <c r="F23" i="2" l="1"/>
  <c r="F24" i="2" s="1"/>
</calcChain>
</file>

<file path=xl/sharedStrings.xml><?xml version="1.0" encoding="utf-8"?>
<sst xmlns="http://schemas.openxmlformats.org/spreadsheetml/2006/main" count="34" uniqueCount="30">
  <si>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</si>
  <si>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</si>
  <si>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</si>
  <si>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</si>
  <si>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</si>
  <si>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</si>
  <si>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</si>
  <si>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</si>
  <si>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</si>
  <si>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</si>
  <si>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</si>
  <si>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</si>
  <si>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</si>
  <si>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</si>
  <si>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</si>
  <si>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</si>
  <si>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</si>
  <si>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</si>
  <si>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INE477K07018</t>
  </si>
  <si>
    <t>Green Infra Wind Energy Limited</t>
  </si>
  <si>
    <t>Aggregated Yield %</t>
  </si>
  <si>
    <t>Governmnet Securities</t>
  </si>
  <si>
    <t>Fixed Deposit</t>
  </si>
  <si>
    <t>IN0020130061</t>
  </si>
  <si>
    <t>8.83% GOI 25NOV2023</t>
  </si>
  <si>
    <t>CRISIL AA +</t>
  </si>
  <si>
    <t>Portfolio as on May 15, 2023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</si>
  <si>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</si>
  <si>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</si>
  <si>
    <t>IIFCL MF INFRASTRUCTURE DEBT FUND SR - II (BSE SCRIP CODE-540456)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</si>
</sst>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0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66" fontId="1" fillId="2" borderId="0" xfId="1" applyNumberFormat="1" applyFont="1" applyFill="1" applyBorder="1" applyAlignment="1">
      <alignment horizontal="center" vertical="top" wrapText="1"/>
    </xf>
    <xf numFmtId="39" fontId="3" fillId="0" borderId="0" xfId="0" applyNumberFormat="1" applyFont="1"/>
    <xf numFmtId="10" fontId="3" fillId="0" borderId="0" xfId="0" applyNumberFormat="1" applyFont="1"/>
    <xf numFmtId="166" fontId="3" fillId="0" borderId="0" xfId="0" applyNumberFormat="1" applyFont="1"/>
    <xf numFmtId="0" fontId="5" fillId="0" borderId="0" xfId="0" applyFont="1"/>
    <xf numFmtId="0" fontId="7" fillId="0" borderId="0" xfId="0" applyFont="1"/>
    <xf numFmtId="39" fontId="7" fillId="0" borderId="0" xfId="0" applyNumberFormat="1" applyFont="1"/>
    <xf numFmtId="10" fontId="7" fillId="0" borderId="0" xfId="0" applyNumberFormat="1" applyFont="1"/>
    <xf numFmtId="166" fontId="7" fillId="0" borderId="0" xfId="0" applyNumberFormat="1" applyFont="1"/>
    <xf numFmtId="0" fontId="8" fillId="0" borderId="0" xfId="0" applyFont="1"/>
    <xf numFmtId="4" fontId="3" fillId="0" borderId="0" xfId="0" applyNumberFormat="1" applyFont="1"/>
    <xf numFmtId="15" fontId="3" fillId="0" borderId="0" xfId="0" applyNumberFormat="1" applyFont="1"/>
    <xf numFmtId="0" fontId="7" fillId="3" borderId="0" xfId="0" applyFont="1" applyFill="1"/>
    <xf numFmtId="39" fontId="7" fillId="3" borderId="0" xfId="0" applyNumberFormat="1" applyFont="1" applyFill="1"/>
    <xf numFmtId="10" fontId="7" fillId="3" borderId="0" xfId="0" applyNumberFormat="1" applyFont="1" applyFill="1"/>
    <xf numFmtId="166" fontId="7" fillId="3" borderId="0" xfId="0" applyNumberFormat="1" applyFont="1" applyFill="1"/>
    <xf numFmtId="10" fontId="7" fillId="3" borderId="0" xfId="2" applyNumberFormat="1" applyFont="1" applyFill="1"/>
    <xf numFmtId="43" fontId="3" fillId="0" borderId="0" xfId="1" applyFont="1" applyFill="1"/>
    <xf numFmtId="4" fontId="7" fillId="3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66" fontId="1" fillId="2" borderId="0" xfId="0" applyNumberFormat="1" applyFont="1" applyFill="1"/>
    <xf numFmtId="167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tabSelected="1" zoomScale="85" zoomScaleNormal="85" workbookViewId="0">
      <selection activeCell="M6" sqref="M6"/>
    </sheetView>
  </sheetViews>
  <sheetFormatPr defaultColWidth="9.140625" defaultRowHeight="18.75" x14ac:dyDescent="0.3"/>
  <cols>
    <col min="1" max="1" width="5.42578125" style="1" bestFit="1" customWidth="1"/>
    <col min="2" max="2" width="57.42578125" style="1" bestFit="1" customWidth="1"/>
    <col min="3" max="3" width="18.5703125" style="1" bestFit="1" customWidth="1"/>
    <col min="4" max="4" width="16.7109375" style="1" bestFit="1" customWidth="1"/>
    <col min="5" max="5" width="25.5703125" style="1" bestFit="1" customWidth="1"/>
    <col min="6" max="6" width="11.7109375" style="1" bestFit="1" customWidth="1"/>
    <col min="7" max="7" width="17.85546875" style="1" bestFit="1" customWidth="1"/>
    <col min="8" max="8" width="14.42578125" style="1" bestFit="1" customWidth="1"/>
    <col min="9" max="9" width="13.28515625" style="1" customWidth="1"/>
    <col min="10" max="16384" width="9.140625" style="1"/>
  </cols>
  <sheetData>
    <row r="1" spans="1:11" ht="18.75" customHeight="1" x14ac:dyDescent="0.3">
      <c r="A1" s="39" t="s">
        <v>29</v>
      </c>
      <c r="B1" s="40"/>
      <c r="C1" s="40"/>
      <c r="D1" s="40"/>
      <c r="E1" s="40"/>
      <c r="F1" s="40"/>
      <c r="G1" s="40"/>
      <c r="H1" s="41"/>
    </row>
    <row r="2" spans="1:11" x14ac:dyDescent="0.3">
      <c r="A2" s="2" t="s">
        <v>0</v>
      </c>
      <c r="B2" s="3" t="s">
        <v>26</v>
      </c>
      <c r="C2" s="3"/>
      <c r="D2" s="4"/>
      <c r="E2" s="5"/>
      <c r="F2" s="6"/>
    </row>
    <row r="3" spans="1:11" x14ac:dyDescent="0.3">
      <c r="A3" s="7"/>
      <c r="B3" s="8"/>
      <c r="C3" s="8"/>
      <c r="D3" s="2"/>
      <c r="E3" s="5"/>
      <c r="F3" s="6"/>
    </row>
    <row r="4" spans="1:11" ht="56.25" x14ac:dyDescent="0.3">
      <c r="A4" s="9" t="s">
        <v>13</v>
      </c>
      <c r="B4" s="10" t="s">
        <v>6</v>
      </c>
      <c r="C4" s="10" t="s">
        <v>17</v>
      </c>
      <c r="D4" s="10" t="s">
        <v>15</v>
      </c>
      <c r="E4" s="11" t="s">
        <v>8</v>
      </c>
      <c r="F4" s="12" t="s">
        <v>12</v>
      </c>
      <c r="G4" s="13" t="s">
        <v>2</v>
      </c>
      <c r="H4" s="14" t="s">
        <v>20</v>
      </c>
    </row>
    <row r="5" spans="1:11" x14ac:dyDescent="0.3">
      <c r="B5" s="18" t="s">
        <v>1</v>
      </c>
      <c r="E5" s="15"/>
      <c r="F5" s="16"/>
      <c r="G5" s="17"/>
    </row>
    <row r="6" spans="1:11" x14ac:dyDescent="0.3">
      <c r="B6" s="18" t="s">
        <v>4</v>
      </c>
      <c r="C6" s="19"/>
      <c r="D6" s="19"/>
      <c r="E6" s="20"/>
      <c r="F6" s="21"/>
      <c r="G6" s="22"/>
    </row>
    <row r="7" spans="1:11" x14ac:dyDescent="0.3">
      <c r="A7" s="1">
        <f>+A6+1</f>
        <v>1</v>
      </c>
      <c r="D7" s="23"/>
      <c r="E7" s="15"/>
      <c r="F7" s="16">
        <f>+E7/$E$24</f>
        <v>0</v>
      </c>
      <c r="G7" s="17"/>
      <c r="H7" s="16">
        <v>0</v>
      </c>
      <c r="I7" s="24"/>
      <c r="J7" s="24"/>
    </row>
    <row r="8" spans="1:11" x14ac:dyDescent="0.3">
      <c r="D8" s="23"/>
      <c r="E8" s="15"/>
      <c r="F8" s="16"/>
      <c r="G8" s="17"/>
      <c r="H8" s="16"/>
      <c r="I8" s="25"/>
    </row>
    <row r="9" spans="1:11" x14ac:dyDescent="0.3">
      <c r="B9" s="26" t="s">
        <v>16</v>
      </c>
      <c r="C9" s="26"/>
      <c r="D9" s="26"/>
      <c r="E9" s="27">
        <f>SUM(E7:E8)</f>
        <v>0</v>
      </c>
      <c r="F9" s="28">
        <f>SUM(F7:F8)</f>
        <v>0</v>
      </c>
      <c r="G9" s="29"/>
      <c r="H9" s="29"/>
    </row>
    <row r="10" spans="1:11" x14ac:dyDescent="0.3">
      <c r="B10" s="18" t="s">
        <v>21</v>
      </c>
      <c r="E10" s="15"/>
      <c r="F10" s="16"/>
      <c r="G10" s="17"/>
      <c r="K10" s="16"/>
    </row>
    <row r="11" spans="1:11" x14ac:dyDescent="0.3">
      <c r="A11" s="1">
        <f>+A10+1</f>
        <v>1</v>
      </c>
      <c r="B11" s="1" t="s">
        <v>24</v>
      </c>
      <c r="C11" s="1" t="s">
        <v>23</v>
      </c>
      <c r="D11" s="23" t="s">
        <v>5</v>
      </c>
      <c r="E11" s="15">
        <v>358.39914630000004</v>
      </c>
      <c r="F11" s="16">
        <f>+E11/$E$24</f>
        <v>1.9841719899579602E-2</v>
      </c>
      <c r="G11" s="17">
        <v>45255</v>
      </c>
      <c r="H11" s="16">
        <v>7.0269999999999999E-2</v>
      </c>
      <c r="J11" s="24"/>
      <c r="K11" s="16"/>
    </row>
    <row r="12" spans="1:11" x14ac:dyDescent="0.3">
      <c r="B12" s="18"/>
      <c r="E12" s="15"/>
      <c r="F12" s="16"/>
      <c r="G12" s="17"/>
      <c r="K12" s="16"/>
    </row>
    <row r="13" spans="1:11" x14ac:dyDescent="0.3">
      <c r="B13" s="26" t="s">
        <v>16</v>
      </c>
      <c r="C13" s="26"/>
      <c r="D13" s="26"/>
      <c r="E13" s="27">
        <f>SUM(E11:E12)</f>
        <v>358.39914630000004</v>
      </c>
      <c r="F13" s="28">
        <f>SUM(F11:F12)</f>
        <v>1.9841719899579602E-2</v>
      </c>
      <c r="G13" s="29"/>
      <c r="H13" s="29"/>
      <c r="K13" s="16"/>
    </row>
    <row r="14" spans="1:11" x14ac:dyDescent="0.3">
      <c r="B14" s="18" t="s">
        <v>11</v>
      </c>
      <c r="E14" s="15"/>
      <c r="F14" s="16"/>
      <c r="G14" s="17"/>
      <c r="K14" s="16"/>
    </row>
    <row r="15" spans="1:11" x14ac:dyDescent="0.3">
      <c r="B15" s="18" t="s">
        <v>10</v>
      </c>
      <c r="E15" s="15"/>
      <c r="F15" s="16"/>
      <c r="G15" s="17"/>
      <c r="K15" s="16"/>
    </row>
    <row r="16" spans="1:11" x14ac:dyDescent="0.3">
      <c r="A16" s="1">
        <f>+A11+1</f>
        <v>2</v>
      </c>
      <c r="B16" s="1" t="s">
        <v>19</v>
      </c>
      <c r="C16" s="1" t="s">
        <v>18</v>
      </c>
      <c r="D16" s="1" t="s">
        <v>25</v>
      </c>
      <c r="E16" s="15">
        <v>4912.3019999999997</v>
      </c>
      <c r="F16" s="16">
        <f>+E16/$E$24</f>
        <v>0.2719552246493302</v>
      </c>
      <c r="G16" s="17">
        <v>45142</v>
      </c>
      <c r="H16" s="16">
        <v>0.10327500000000001</v>
      </c>
      <c r="I16" s="25"/>
      <c r="J16" s="24"/>
      <c r="K16" s="16"/>
    </row>
    <row r="17" spans="2:11" x14ac:dyDescent="0.3">
      <c r="B17" s="26" t="s">
        <v>16</v>
      </c>
      <c r="C17" s="26"/>
      <c r="D17" s="26"/>
      <c r="E17" s="27">
        <f>SUM(E16:E16)</f>
        <v>4912.3019999999997</v>
      </c>
      <c r="F17" s="30">
        <f>SUM(F16:F16)</f>
        <v>0.2719552246493302</v>
      </c>
      <c r="G17" s="29"/>
      <c r="H17" s="29"/>
      <c r="I17" s="25"/>
      <c r="K17" s="16"/>
    </row>
    <row r="18" spans="2:11" x14ac:dyDescent="0.3">
      <c r="E18" s="15"/>
      <c r="F18" s="16"/>
      <c r="G18" s="17"/>
      <c r="H18" s="31"/>
      <c r="I18" s="25"/>
      <c r="K18" s="16"/>
    </row>
    <row r="19" spans="2:11" x14ac:dyDescent="0.3">
      <c r="B19" s="18" t="s">
        <v>22</v>
      </c>
      <c r="C19" s="18"/>
      <c r="D19" s="1" t="s">
        <v>14</v>
      </c>
      <c r="E19" s="15">
        <v>9179.4531969999989</v>
      </c>
      <c r="F19" s="16">
        <f>+E19/$E$24</f>
        <v>0.5081935630887815</v>
      </c>
      <c r="G19" s="17"/>
      <c r="H19" s="17"/>
    </row>
    <row r="20" spans="2:11" x14ac:dyDescent="0.3">
      <c r="B20" s="26" t="s">
        <v>16</v>
      </c>
      <c r="C20" s="26"/>
      <c r="D20" s="26"/>
      <c r="E20" s="27">
        <f>+E19</f>
        <v>9179.4531969999989</v>
      </c>
      <c r="F20" s="28">
        <f>SUM(F19)</f>
        <v>0.5081935630887815</v>
      </c>
      <c r="G20" s="29"/>
      <c r="H20" s="29"/>
      <c r="J20" s="15"/>
      <c r="K20" s="17"/>
    </row>
    <row r="21" spans="2:11" x14ac:dyDescent="0.3">
      <c r="B21" s="18" t="s">
        <v>9</v>
      </c>
      <c r="C21" s="18"/>
      <c r="E21" s="15"/>
      <c r="F21" s="16"/>
      <c r="G21" s="17"/>
      <c r="H21" s="31"/>
      <c r="J21" s="15"/>
      <c r="K21" s="17"/>
    </row>
    <row r="22" spans="2:11" x14ac:dyDescent="0.3">
      <c r="B22" s="18" t="s">
        <v>3</v>
      </c>
      <c r="C22" s="18"/>
      <c r="E22" s="24">
        <f>E24-E17-E9-E13-E20</f>
        <v>3612.7529104000005</v>
      </c>
      <c r="F22" s="16">
        <f>+E22/$E$24</f>
        <v>0.20000949236230869</v>
      </c>
      <c r="G22" s="17"/>
      <c r="H22" s="31"/>
      <c r="J22" s="15"/>
      <c r="K22" s="17"/>
    </row>
    <row r="23" spans="2:11" x14ac:dyDescent="0.3">
      <c r="B23" s="26" t="s">
        <v>16</v>
      </c>
      <c r="C23" s="26"/>
      <c r="D23" s="26"/>
      <c r="E23" s="32">
        <f>SUM(E22)</f>
        <v>3612.7529104000005</v>
      </c>
      <c r="F23" s="28">
        <f>SUM(F22)</f>
        <v>0.20000949236230869</v>
      </c>
      <c r="G23" s="29"/>
      <c r="H23" s="29"/>
      <c r="I23" s="31"/>
    </row>
    <row r="24" spans="2:11" x14ac:dyDescent="0.3">
      <c r="B24" s="33" t="s">
        <v>7</v>
      </c>
      <c r="C24" s="33"/>
      <c r="D24" s="33"/>
      <c r="E24" s="34">
        <v>18062.907253699999</v>
      </c>
      <c r="F24" s="35">
        <f>+F23+F17+F9+F13+F20</f>
        <v>1</v>
      </c>
      <c r="G24" s="36"/>
      <c r="H24" s="36"/>
      <c r="I24" s="25"/>
    </row>
    <row r="25" spans="2:11" ht="57" customHeight="1" x14ac:dyDescent="0.3">
      <c r="B25" s="38" t="s">
        <v>27</v>
      </c>
      <c r="C25" s="38"/>
      <c r="D25" s="38"/>
      <c r="E25" s="38"/>
      <c r="F25" s="38"/>
      <c r="G25" s="38"/>
      <c r="H25" s="38"/>
      <c r="I25" s="24"/>
    </row>
    <row r="26" spans="2:11" ht="68.25" customHeight="1" x14ac:dyDescent="0.3">
      <c r="B26" s="38" t="s">
        <v>28</v>
      </c>
      <c r="C26" s="38"/>
      <c r="D26" s="38"/>
      <c r="E26" s="38"/>
      <c r="F26" s="38"/>
      <c r="G26" s="38"/>
      <c r="H26" s="38"/>
      <c r="I26" s="24"/>
    </row>
    <row r="27" spans="2:11" x14ac:dyDescent="0.3">
      <c r="E27" s="24"/>
      <c r="F27" s="16"/>
      <c r="H27" s="24"/>
      <c r="I27" s="24"/>
    </row>
    <row r="28" spans="2:11" x14ac:dyDescent="0.3">
      <c r="E28" s="15"/>
      <c r="H28" s="24"/>
      <c r="I28" s="24"/>
    </row>
    <row r="29" spans="2:11" x14ac:dyDescent="0.3">
      <c r="B29" s="18"/>
      <c r="C29" s="18"/>
      <c r="E29" s="24"/>
      <c r="H29" s="24"/>
      <c r="I29" s="24"/>
    </row>
    <row r="30" spans="2:11" x14ac:dyDescent="0.3">
      <c r="B30" s="18"/>
      <c r="C30" s="18"/>
      <c r="E30" s="24"/>
    </row>
    <row r="31" spans="2:11" x14ac:dyDescent="0.3">
      <c r="B31" s="18"/>
      <c r="C31" s="18"/>
      <c r="E31" s="24"/>
    </row>
    <row r="32" spans="2:11" x14ac:dyDescent="0.3">
      <c r="B32" s="18"/>
      <c r="C32" s="18"/>
    </row>
    <row r="33" spans="2:9" x14ac:dyDescent="0.3">
      <c r="B33" s="18"/>
      <c r="C33" s="18"/>
      <c r="H33" s="25"/>
      <c r="I33" s="25"/>
    </row>
    <row r="34" spans="2:9" x14ac:dyDescent="0.3">
      <c r="H34" s="25"/>
      <c r="I34" s="25"/>
    </row>
    <row r="37" spans="2:9" x14ac:dyDescent="0.3">
      <c r="H37" s="15"/>
      <c r="I37" s="15"/>
    </row>
    <row r="41" spans="2:9" x14ac:dyDescent="0.3">
      <c r="H41" s="15"/>
      <c r="I41" s="15"/>
    </row>
    <row r="42" spans="2:9" x14ac:dyDescent="0.3">
      <c r="H42" s="37"/>
      <c r="I42" s="37"/>
    </row>
    <row r="43" spans="2:9" x14ac:dyDescent="0.3">
      <c r="H43" s="24"/>
      <c r="I43" s="24"/>
    </row>
    <row r="44" spans="2:9" x14ac:dyDescent="0.3">
      <c r="H44" s="37"/>
      <c r="I44" s="37"/>
    </row>
  </sheetData>
  <sortState xmlns:xlrd2="http://schemas.microsoft.com/office/spreadsheetml/2017/richdata2" ref="B8:H8">
    <sortCondition descending="1" ref="E8"/>
  </sortState>
  <mergeCells count="3">
    <mergeCell ref="B25:H25"/>
    <mergeCell ref="B26:H26"/>
    <mergeCell ref="A1:H1"/>
  </mergeCells>
  <pageMargins left="0.75" right="0.75" top="1" bottom="1" header="0.5" footer="0.5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2023-05-19T06:33:47Z</cp:lastPrinted>
  <dcterms:created xsi:type="dcterms:W3CDTF">1996-10-14T23:33:28Z</dcterms:created>
  <dcterms:modified xsi:type="dcterms:W3CDTF">2023-05-19T06:36:07Z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