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164DF2A2-8273-4D12-9BF7-C1D625089E01}" xr6:coauthVersionLast="47" xr6:coauthVersionMax="47" xr10:uidLastSave="{00000000-0000-0000-0000-000000000000}"/>
  <bookViews>
    <workbookView xWindow="0" yWindow="0" windowWidth="23040" windowHeight="12240" xr2:uid="{00000000-000D-0000-FFFF-FFFF00000000}"/>
  </bookViews>
  <sheets>
    <sheet name="Series II" sheetId="2" r:id="rId1"/>
  </sheets>
  <definedNames>
    <definedName name="_xlnm._FilterDatabase" localSheetId="0" hidden="1">'Series II'!$A$1:$I$81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E18" i="2"/>
  <c r="E9" i="2" l="1"/>
  <c r="F20" i="2" l="1"/>
  <c r="F21" i="2" s="1"/>
  <c r="E21" i="2"/>
  <c r="F9" i="2" l="1"/>
  <c r="E13" i="2" l="1"/>
  <c r="F13" i="2" l="1"/>
  <c r="E24" i="2" l="1"/>
  <c r="F24" i="2" l="1"/>
  <c r="E25" i="2"/>
  <c r="F25" i="2" l="1"/>
  <c r="F26" i="2" s="1"/>
</calcChain>
</file>

<file path=xl/sharedStrings.xml><?xml version="1.0" encoding="utf-8"?>
<sst xmlns="http://schemas.openxmlformats.org/spreadsheetml/2006/main" count="28" uniqueCount="24">
  <si>
    <t xml:space="preserve">  </t>
  </si>
  <si>
    <t>MONEY MARKET INSTRUMENT</t>
  </si>
  <si>
    <t>Maturity Date</t>
  </si>
  <si>
    <t>Net Receivable/Payable</t>
  </si>
  <si>
    <t>Treasury Bill</t>
  </si>
  <si>
    <t>Name of Instrument</t>
  </si>
  <si>
    <t>Grand Total</t>
  </si>
  <si>
    <t>Market value (Rs. In lakhs)</t>
  </si>
  <si>
    <t>Cash &amp; Cash Equivalents</t>
  </si>
  <si>
    <t>Listed / awaiting listing on the stock exchanges</t>
  </si>
  <si>
    <t>BONDS &amp; NCDs</t>
  </si>
  <si>
    <t>% to Net Assets</t>
  </si>
  <si>
    <t>Sr. No.</t>
  </si>
  <si>
    <t>Unrated</t>
  </si>
  <si>
    <t>Rating / Industry</t>
  </si>
  <si>
    <t>Total</t>
  </si>
  <si>
    <t>ISIN</t>
  </si>
  <si>
    <t>Aggregated Yield %</t>
  </si>
  <si>
    <t>Governmnet Securities</t>
  </si>
  <si>
    <t>Fixed Deposit</t>
  </si>
  <si>
    <t>Portfolio as on Aug 15, 2023</t>
  </si>
  <si>
    <t>Note: IIFCL Mutual Fund Infrastructure Debt Fund Series-II is not in compliance of SEBI Circular No. SEBI/HO/IMD/IMD-II DOF3/P/CIR/2022/39 dated 30.03.2022 on rebalancing of portfolio.</t>
  </si>
  <si>
    <t>Note : The Board of Trustees of IIFCL Mutual Fund (IDF) in their meeting held on 31st January, 2023 decided  to premature wind up IIFCL Mutual Fund Infrastructure Debt Fund Series-II in terms of the SEBI (Mutual Funds) Regulations, 1996. Hence, both the scheme(s) of IIFCL Mutual Fund (IDF) are under winding-up process.</t>
  </si>
  <si>
    <t>IIFCL MF INFRASTRUCTURE DEBT FUND SR - II (BSE SCRIP CODE-540456)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</si>
</sst>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[$-409]dd\-mmm\-yy;@"/>
    <numFmt numFmtId="166" formatCode="_ * #,##0_)_£_ ;_ * \(#,##0\)_£_ ;_ * &quot;-&quot;??_)_£_ ;_ @_ "/>
    <numFmt numFmtId="167" formatCode="dd\-mmm\-yyyy"/>
    <numFmt numFmtId="168" formatCode="#,##0.000000000000_);\(#,##0.000000000000\)"/>
  </numFmts>
  <fonts count="10" x14ac:knownFonts="1">
    <font>
      <sz val="10"/>
      <name val="Arial"/>
      <family val="2"/>
    </font>
    <font>
      <b/>
      <sz val="14"/>
      <color indexed="9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color indexed="62"/>
      <name val="Times New Roman"/>
      <family val="1"/>
    </font>
    <font>
      <b/>
      <sz val="14"/>
      <name val="Times New Roman"/>
      <family val="1"/>
    </font>
    <font>
      <sz val="14"/>
      <color indexed="6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rgb="FFFFFFF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000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14" fontId="4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left"/>
    </xf>
    <xf numFmtId="165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10" fontId="3" fillId="0" borderId="1" xfId="2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1" fillId="2" borderId="1" xfId="0" applyFont="1" applyFill="1" applyBorder="1" applyAlignment="1">
      <alignment horizontal="center" vertical="top" wrapText="1"/>
    </xf>
    <xf numFmtId="166" fontId="1" fillId="2" borderId="1" xfId="1" applyNumberFormat="1" applyFont="1" applyFill="1" applyBorder="1" applyAlignment="1">
      <alignment horizontal="center" vertical="top" wrapText="1"/>
    </xf>
    <xf numFmtId="39" fontId="1" fillId="2" borderId="1" xfId="1" applyNumberFormat="1" applyFont="1" applyFill="1" applyBorder="1" applyAlignment="1">
      <alignment horizontal="center" vertical="top" wrapText="1"/>
    </xf>
    <xf numFmtId="10" fontId="1" fillId="2" borderId="1" xfId="2" applyNumberFormat="1" applyFont="1" applyFill="1" applyBorder="1" applyAlignment="1">
      <alignment horizontal="center" vertical="top" wrapText="1"/>
    </xf>
    <xf numFmtId="167" fontId="1" fillId="2" borderId="1" xfId="1" applyNumberFormat="1" applyFont="1" applyFill="1" applyBorder="1" applyAlignment="1">
      <alignment horizontal="center" vertical="top" wrapText="1"/>
    </xf>
    <xf numFmtId="39" fontId="3" fillId="0" borderId="0" xfId="0" applyNumberFormat="1" applyFont="1"/>
    <xf numFmtId="10" fontId="3" fillId="0" borderId="0" xfId="0" applyNumberFormat="1" applyFont="1"/>
    <xf numFmtId="167" fontId="3" fillId="0" borderId="0" xfId="0" applyNumberFormat="1" applyFont="1"/>
    <xf numFmtId="0" fontId="5" fillId="0" borderId="0" xfId="0" applyFont="1"/>
    <xf numFmtId="15" fontId="3" fillId="0" borderId="0" xfId="0" applyNumberFormat="1" applyFont="1"/>
    <xf numFmtId="4" fontId="3" fillId="0" borderId="0" xfId="0" applyNumberFormat="1" applyFont="1"/>
    <xf numFmtId="164" fontId="3" fillId="0" borderId="0" xfId="1" applyFont="1" applyFill="1"/>
    <xf numFmtId="168" fontId="3" fillId="0" borderId="0" xfId="0" applyNumberFormat="1" applyFont="1"/>
    <xf numFmtId="0" fontId="3" fillId="0" borderId="1" xfId="0" applyFont="1" applyBorder="1"/>
    <xf numFmtId="39" fontId="3" fillId="0" borderId="1" xfId="0" applyNumberFormat="1" applyFont="1" applyBorder="1"/>
    <xf numFmtId="10" fontId="3" fillId="0" borderId="1" xfId="0" applyNumberFormat="1" applyFont="1" applyBorder="1"/>
    <xf numFmtId="167" fontId="3" fillId="0" borderId="1" xfId="0" applyNumberFormat="1" applyFont="1" applyBorder="1"/>
    <xf numFmtId="0" fontId="5" fillId="0" borderId="1" xfId="0" applyFont="1" applyBorder="1"/>
    <xf numFmtId="0" fontId="7" fillId="3" borderId="1" xfId="0" applyFont="1" applyFill="1" applyBorder="1"/>
    <xf numFmtId="39" fontId="7" fillId="3" borderId="1" xfId="0" applyNumberFormat="1" applyFont="1" applyFill="1" applyBorder="1"/>
    <xf numFmtId="10" fontId="7" fillId="3" borderId="1" xfId="0" applyNumberFormat="1" applyFont="1" applyFill="1" applyBorder="1"/>
    <xf numFmtId="167" fontId="7" fillId="3" borderId="1" xfId="0" applyNumberFormat="1" applyFont="1" applyFill="1" applyBorder="1"/>
    <xf numFmtId="0" fontId="1" fillId="2" borderId="1" xfId="0" applyFont="1" applyFill="1" applyBorder="1"/>
    <xf numFmtId="4" fontId="1" fillId="2" borderId="1" xfId="0" applyNumberFormat="1" applyFont="1" applyFill="1" applyBorder="1"/>
    <xf numFmtId="10" fontId="1" fillId="2" borderId="1" xfId="0" applyNumberFormat="1" applyFont="1" applyFill="1" applyBorder="1"/>
    <xf numFmtId="167" fontId="1" fillId="2" borderId="1" xfId="0" applyNumberFormat="1" applyFont="1" applyFill="1" applyBorder="1"/>
    <xf numFmtId="0" fontId="7" fillId="0" borderId="1" xfId="0" applyFont="1" applyBorder="1"/>
    <xf numFmtId="39" fontId="7" fillId="0" borderId="1" xfId="0" applyNumberFormat="1" applyFont="1" applyBorder="1"/>
    <xf numFmtId="10" fontId="7" fillId="0" borderId="1" xfId="0" applyNumberFormat="1" applyFont="1" applyBorder="1"/>
    <xf numFmtId="167" fontId="7" fillId="0" borderId="1" xfId="0" applyNumberFormat="1" applyFont="1" applyBorder="1"/>
    <xf numFmtId="0" fontId="8" fillId="0" borderId="1" xfId="0" applyFont="1" applyBorder="1"/>
    <xf numFmtId="164" fontId="3" fillId="0" borderId="1" xfId="1" applyFont="1" applyFill="1" applyBorder="1"/>
    <xf numFmtId="4" fontId="3" fillId="0" borderId="1" xfId="0" applyNumberFormat="1" applyFont="1" applyBorder="1"/>
    <xf numFmtId="4" fontId="7" fillId="3" borderId="1" xfId="0" applyNumberFormat="1" applyFont="1" applyFill="1" applyBorder="1"/>
    <xf numFmtId="0" fontId="3" fillId="0" borderId="0" xfId="0" applyFont="1" applyAlignment="1">
      <alignment horizontal="left" vertical="top" wrapText="1"/>
    </xf>
    <xf numFmtId="0" fontId="9" fillId="4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"/>
  <sheetViews>
    <sheetView tabSelected="1" zoomScale="85" zoomScaleNormal="85" workbookViewId="0">
      <selection activeCell="B2" sqref="B2"/>
    </sheetView>
  </sheetViews>
  <sheetFormatPr defaultColWidth="9.109375" defaultRowHeight="18" x14ac:dyDescent="0.35"/>
  <cols>
    <col min="1" max="1" width="5.44140625" style="1" bestFit="1" customWidth="1"/>
    <col min="2" max="2" width="57.44140625" style="1" bestFit="1" customWidth="1"/>
    <col min="3" max="3" width="7.5546875" style="1" bestFit="1" customWidth="1"/>
    <col min="4" max="4" width="11.33203125" style="1" bestFit="1" customWidth="1"/>
    <col min="5" max="5" width="25.5546875" style="1" bestFit="1" customWidth="1"/>
    <col min="6" max="6" width="11.6640625" style="1" bestFit="1" customWidth="1"/>
    <col min="7" max="7" width="11.5546875" style="1" bestFit="1" customWidth="1"/>
    <col min="8" max="8" width="14.44140625" style="1" bestFit="1" customWidth="1"/>
    <col min="9" max="9" width="13.33203125" style="1" customWidth="1"/>
    <col min="10" max="16384" width="9.109375" style="1"/>
  </cols>
  <sheetData>
    <row r="1" spans="1:11" x14ac:dyDescent="0.35">
      <c r="A1" s="44" t="s">
        <v>23</v>
      </c>
      <c r="B1" s="44"/>
      <c r="C1" s="44"/>
      <c r="D1" s="44"/>
      <c r="E1" s="44"/>
      <c r="F1" s="44"/>
      <c r="G1" s="44"/>
      <c r="H1" s="44"/>
    </row>
    <row r="2" spans="1:11" x14ac:dyDescent="0.35">
      <c r="A2" s="2" t="s">
        <v>0</v>
      </c>
      <c r="B2" s="3" t="s">
        <v>20</v>
      </c>
      <c r="C2" s="3"/>
      <c r="D2" s="4"/>
      <c r="E2" s="5"/>
      <c r="F2" s="6"/>
      <c r="G2" s="22"/>
      <c r="H2" s="22"/>
    </row>
    <row r="3" spans="1:11" x14ac:dyDescent="0.35">
      <c r="A3" s="7"/>
      <c r="B3" s="8"/>
      <c r="C3" s="8"/>
      <c r="D3" s="2"/>
      <c r="E3" s="5"/>
      <c r="F3" s="6"/>
      <c r="G3" s="22"/>
      <c r="H3" s="22"/>
    </row>
    <row r="4" spans="1:11" ht="34.799999999999997" x14ac:dyDescent="0.35">
      <c r="A4" s="9" t="s">
        <v>12</v>
      </c>
      <c r="B4" s="10" t="s">
        <v>5</v>
      </c>
      <c r="C4" s="10" t="s">
        <v>16</v>
      </c>
      <c r="D4" s="10" t="s">
        <v>14</v>
      </c>
      <c r="E4" s="11" t="s">
        <v>7</v>
      </c>
      <c r="F4" s="12" t="s">
        <v>11</v>
      </c>
      <c r="G4" s="13" t="s">
        <v>2</v>
      </c>
      <c r="H4" s="13" t="s">
        <v>17</v>
      </c>
    </row>
    <row r="5" spans="1:11" x14ac:dyDescent="0.35">
      <c r="A5" s="22"/>
      <c r="B5" s="22"/>
      <c r="C5" s="22"/>
      <c r="D5" s="22"/>
      <c r="E5" s="23"/>
      <c r="F5" s="24"/>
      <c r="G5" s="25"/>
      <c r="H5" s="22"/>
    </row>
    <row r="6" spans="1:11" x14ac:dyDescent="0.35">
      <c r="A6" s="22"/>
      <c r="B6" s="26" t="s">
        <v>1</v>
      </c>
      <c r="C6" s="22"/>
      <c r="D6" s="22"/>
      <c r="E6" s="23"/>
      <c r="F6" s="24"/>
      <c r="G6" s="25"/>
      <c r="H6" s="22"/>
    </row>
    <row r="7" spans="1:11" x14ac:dyDescent="0.35">
      <c r="A7" s="22"/>
      <c r="B7" s="26" t="s">
        <v>4</v>
      </c>
      <c r="C7" s="35"/>
      <c r="D7" s="35"/>
      <c r="E7" s="36"/>
      <c r="F7" s="37"/>
      <c r="G7" s="38"/>
      <c r="H7" s="22"/>
    </row>
    <row r="8" spans="1:11" x14ac:dyDescent="0.35">
      <c r="A8" s="22"/>
      <c r="B8" s="22"/>
      <c r="C8" s="22"/>
      <c r="D8" s="39"/>
      <c r="E8" s="23"/>
      <c r="F8" s="24"/>
      <c r="G8" s="25"/>
      <c r="H8" s="24"/>
      <c r="I8" s="18"/>
    </row>
    <row r="9" spans="1:11" x14ac:dyDescent="0.35">
      <c r="A9" s="22"/>
      <c r="B9" s="27" t="s">
        <v>15</v>
      </c>
      <c r="C9" s="27"/>
      <c r="D9" s="27"/>
      <c r="E9" s="28">
        <f>SUM(E8:E8)</f>
        <v>0</v>
      </c>
      <c r="F9" s="29">
        <f>SUM(F8:F8)</f>
        <v>0</v>
      </c>
      <c r="G9" s="30"/>
      <c r="H9" s="30"/>
    </row>
    <row r="10" spans="1:11" x14ac:dyDescent="0.35">
      <c r="A10" s="22"/>
      <c r="B10" s="22"/>
      <c r="C10" s="22"/>
      <c r="D10" s="22"/>
      <c r="E10" s="23"/>
      <c r="F10" s="24"/>
      <c r="G10" s="25"/>
      <c r="H10" s="22"/>
      <c r="K10" s="15"/>
    </row>
    <row r="11" spans="1:11" x14ac:dyDescent="0.35">
      <c r="A11" s="22"/>
      <c r="B11" s="26" t="s">
        <v>18</v>
      </c>
      <c r="C11" s="22"/>
      <c r="D11" s="22"/>
      <c r="E11" s="23"/>
      <c r="F11" s="24"/>
      <c r="G11" s="25"/>
      <c r="H11" s="24"/>
      <c r="K11" s="15"/>
    </row>
    <row r="12" spans="1:11" x14ac:dyDescent="0.35">
      <c r="A12" s="22"/>
      <c r="B12" s="26"/>
      <c r="C12" s="22"/>
      <c r="D12" s="22"/>
      <c r="E12" s="23"/>
      <c r="F12" s="24"/>
      <c r="G12" s="25"/>
      <c r="H12" s="22"/>
      <c r="K12" s="15"/>
    </row>
    <row r="13" spans="1:11" x14ac:dyDescent="0.35">
      <c r="A13" s="22"/>
      <c r="B13" s="27" t="s">
        <v>15</v>
      </c>
      <c r="C13" s="27"/>
      <c r="D13" s="27"/>
      <c r="E13" s="28">
        <f>SUM(E12:E12)</f>
        <v>0</v>
      </c>
      <c r="F13" s="29">
        <f>SUM(F12:F12)</f>
        <v>0</v>
      </c>
      <c r="G13" s="30"/>
      <c r="H13" s="30"/>
      <c r="K13" s="15"/>
    </row>
    <row r="14" spans="1:11" x14ac:dyDescent="0.35">
      <c r="A14" s="22"/>
      <c r="B14" s="22"/>
      <c r="C14" s="22"/>
      <c r="D14" s="22"/>
      <c r="E14" s="23"/>
      <c r="F14" s="24"/>
      <c r="G14" s="25"/>
      <c r="H14" s="22"/>
      <c r="K14" s="15"/>
    </row>
    <row r="15" spans="1:11" x14ac:dyDescent="0.35">
      <c r="A15" s="22"/>
      <c r="B15" s="26" t="s">
        <v>10</v>
      </c>
      <c r="C15" s="22"/>
      <c r="D15" s="22"/>
      <c r="E15" s="23"/>
      <c r="F15" s="24"/>
      <c r="G15" s="25"/>
      <c r="H15" s="24"/>
      <c r="K15" s="15"/>
    </row>
    <row r="16" spans="1:11" x14ac:dyDescent="0.35">
      <c r="A16" s="22"/>
      <c r="B16" s="26" t="s">
        <v>9</v>
      </c>
      <c r="C16" s="22"/>
      <c r="D16" s="22"/>
      <c r="E16" s="23"/>
      <c r="F16" s="24"/>
      <c r="G16" s="25"/>
      <c r="H16" s="22"/>
      <c r="K16" s="15"/>
    </row>
    <row r="17" spans="1:11" x14ac:dyDescent="0.35">
      <c r="A17" s="22"/>
      <c r="B17" s="22"/>
      <c r="C17" s="22"/>
      <c r="D17" s="22"/>
      <c r="E17" s="22"/>
      <c r="F17" s="22"/>
      <c r="G17" s="22"/>
      <c r="H17" s="22"/>
      <c r="I17" s="18"/>
      <c r="J17" s="19"/>
      <c r="K17" s="15"/>
    </row>
    <row r="18" spans="1:11" x14ac:dyDescent="0.35">
      <c r="A18" s="22"/>
      <c r="B18" s="27" t="s">
        <v>15</v>
      </c>
      <c r="C18" s="27"/>
      <c r="D18" s="27"/>
      <c r="E18" s="28">
        <f>SUM(E16:E17)</f>
        <v>0</v>
      </c>
      <c r="F18" s="29">
        <f>SUM(F16:F17)</f>
        <v>0</v>
      </c>
      <c r="G18" s="30"/>
      <c r="H18" s="30"/>
      <c r="I18" s="18"/>
      <c r="K18" s="15"/>
    </row>
    <row r="19" spans="1:11" x14ac:dyDescent="0.35">
      <c r="A19" s="22"/>
      <c r="B19" s="22"/>
      <c r="C19" s="22"/>
      <c r="D19" s="22"/>
      <c r="E19" s="23"/>
      <c r="F19" s="24"/>
      <c r="G19" s="25"/>
      <c r="H19" s="40"/>
      <c r="I19" s="18"/>
      <c r="K19" s="15"/>
    </row>
    <row r="20" spans="1:11" x14ac:dyDescent="0.35">
      <c r="A20" s="22"/>
      <c r="B20" s="26" t="s">
        <v>19</v>
      </c>
      <c r="C20" s="26"/>
      <c r="D20" s="22" t="s">
        <v>13</v>
      </c>
      <c r="E20" s="23">
        <v>18340</v>
      </c>
      <c r="F20" s="24">
        <f>+E20/$E$26</f>
        <v>0.99875574654031252</v>
      </c>
      <c r="G20" s="25"/>
      <c r="H20" s="25"/>
    </row>
    <row r="21" spans="1:11" x14ac:dyDescent="0.35">
      <c r="A21" s="22"/>
      <c r="B21" s="27" t="s">
        <v>15</v>
      </c>
      <c r="C21" s="27"/>
      <c r="D21" s="27"/>
      <c r="E21" s="28">
        <f>+E20</f>
        <v>18340</v>
      </c>
      <c r="F21" s="29">
        <f>SUM(F20)</f>
        <v>0.99875574654031252</v>
      </c>
      <c r="G21" s="30"/>
      <c r="H21" s="30"/>
      <c r="J21" s="14"/>
      <c r="K21" s="16"/>
    </row>
    <row r="22" spans="1:11" x14ac:dyDescent="0.35">
      <c r="A22" s="22"/>
      <c r="B22" s="22"/>
      <c r="C22" s="22"/>
      <c r="D22" s="22"/>
      <c r="E22" s="23"/>
      <c r="F22" s="24"/>
      <c r="G22" s="25"/>
      <c r="H22" s="40"/>
      <c r="J22" s="14"/>
      <c r="K22" s="16"/>
    </row>
    <row r="23" spans="1:11" x14ac:dyDescent="0.35">
      <c r="A23" s="22"/>
      <c r="B23" s="26" t="s">
        <v>8</v>
      </c>
      <c r="C23" s="26"/>
      <c r="D23" s="22"/>
      <c r="E23" s="23"/>
      <c r="F23" s="24"/>
      <c r="G23" s="25"/>
      <c r="H23" s="40"/>
      <c r="J23" s="14"/>
      <c r="K23" s="16"/>
    </row>
    <row r="24" spans="1:11" x14ac:dyDescent="0.35">
      <c r="A24" s="22"/>
      <c r="B24" s="26" t="s">
        <v>3</v>
      </c>
      <c r="C24" s="26"/>
      <c r="D24" s="22"/>
      <c r="E24" s="41">
        <f>E26-E18-E9-E13-E21</f>
        <v>22.848037200001272</v>
      </c>
      <c r="F24" s="24">
        <f>+E24/$E$26</f>
        <v>1.2442534596874648E-3</v>
      </c>
      <c r="G24" s="25"/>
      <c r="H24" s="40"/>
      <c r="J24" s="14"/>
      <c r="K24" s="16"/>
    </row>
    <row r="25" spans="1:11" x14ac:dyDescent="0.35">
      <c r="A25" s="22"/>
      <c r="B25" s="27" t="s">
        <v>15</v>
      </c>
      <c r="C25" s="27"/>
      <c r="D25" s="27"/>
      <c r="E25" s="42">
        <f>SUM(E24)</f>
        <v>22.848037200001272</v>
      </c>
      <c r="F25" s="29">
        <f>SUM(F24)</f>
        <v>1.2442534596874648E-3</v>
      </c>
      <c r="G25" s="30"/>
      <c r="H25" s="30"/>
      <c r="I25" s="20"/>
    </row>
    <row r="26" spans="1:11" x14ac:dyDescent="0.35">
      <c r="A26" s="22"/>
      <c r="B26" s="31" t="s">
        <v>6</v>
      </c>
      <c r="C26" s="31"/>
      <c r="D26" s="31"/>
      <c r="E26" s="32">
        <v>18362.848037200001</v>
      </c>
      <c r="F26" s="33">
        <f>+F25+F18+F9+F13+F21</f>
        <v>1</v>
      </c>
      <c r="G26" s="34"/>
      <c r="H26" s="34"/>
      <c r="I26" s="18"/>
    </row>
    <row r="27" spans="1:11" x14ac:dyDescent="0.35">
      <c r="E27" s="19"/>
      <c r="I27" s="20"/>
    </row>
    <row r="28" spans="1:11" x14ac:dyDescent="0.35">
      <c r="E28" s="19"/>
      <c r="I28" s="19"/>
    </row>
    <row r="29" spans="1:11" ht="49.5" customHeight="1" x14ac:dyDescent="0.35">
      <c r="B29" s="43" t="s">
        <v>21</v>
      </c>
      <c r="C29" s="43"/>
      <c r="D29" s="43"/>
      <c r="E29" s="43"/>
      <c r="F29" s="43"/>
      <c r="G29" s="43"/>
      <c r="H29" s="43"/>
      <c r="I29" s="19"/>
    </row>
    <row r="30" spans="1:11" ht="66.75" customHeight="1" x14ac:dyDescent="0.35">
      <c r="B30" s="43" t="s">
        <v>22</v>
      </c>
      <c r="C30" s="43"/>
      <c r="D30" s="43"/>
      <c r="E30" s="43"/>
      <c r="F30" s="43"/>
      <c r="G30" s="43"/>
      <c r="H30" s="43"/>
      <c r="I30" s="19"/>
    </row>
    <row r="31" spans="1:11" x14ac:dyDescent="0.35">
      <c r="E31" s="19"/>
      <c r="F31" s="15"/>
      <c r="H31" s="19"/>
      <c r="I31" s="19"/>
    </row>
    <row r="32" spans="1:11" x14ac:dyDescent="0.35">
      <c r="E32" s="14"/>
      <c r="H32" s="19"/>
      <c r="I32" s="19"/>
    </row>
    <row r="33" spans="2:9" x14ac:dyDescent="0.35">
      <c r="B33" s="17"/>
      <c r="C33" s="17"/>
      <c r="E33" s="19"/>
      <c r="H33" s="19"/>
      <c r="I33" s="19"/>
    </row>
    <row r="34" spans="2:9" x14ac:dyDescent="0.35">
      <c r="B34" s="17"/>
      <c r="C34" s="17"/>
      <c r="E34" s="19"/>
    </row>
    <row r="35" spans="2:9" x14ac:dyDescent="0.35">
      <c r="B35" s="17"/>
      <c r="C35" s="17"/>
      <c r="E35" s="19"/>
    </row>
    <row r="36" spans="2:9" x14ac:dyDescent="0.35">
      <c r="B36" s="17"/>
      <c r="C36" s="17"/>
    </row>
    <row r="37" spans="2:9" x14ac:dyDescent="0.35">
      <c r="B37" s="17"/>
      <c r="C37" s="17"/>
      <c r="H37" s="18"/>
      <c r="I37" s="18"/>
    </row>
    <row r="38" spans="2:9" x14ac:dyDescent="0.35">
      <c r="H38" s="18"/>
      <c r="I38" s="18"/>
    </row>
    <row r="41" spans="2:9" x14ac:dyDescent="0.35">
      <c r="H41" s="14"/>
      <c r="I41" s="14"/>
    </row>
    <row r="45" spans="2:9" x14ac:dyDescent="0.35">
      <c r="H45" s="14"/>
      <c r="I45" s="14"/>
    </row>
    <row r="46" spans="2:9" x14ac:dyDescent="0.35">
      <c r="H46" s="21"/>
      <c r="I46" s="21"/>
    </row>
    <row r="47" spans="2:9" x14ac:dyDescent="0.35">
      <c r="H47" s="19"/>
      <c r="I47" s="19"/>
    </row>
    <row r="48" spans="2:9" x14ac:dyDescent="0.35">
      <c r="H48" s="21"/>
      <c r="I48" s="21"/>
    </row>
  </sheetData>
  <mergeCells count="3">
    <mergeCell ref="B29:H29"/>
    <mergeCell ref="B30:H30"/>
    <mergeCell ref="A1:H1"/>
  </mergeCell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RightsWATCHMark">9|CITI-No PII-Confidential|{00000000-0000-0000-0000-000000000000}</XMLData>
</file>

<file path=customXml/item3.xml><?xml version="1.0" encoding="utf-8"?>
<XMLData TextToDisplay="%CLASSIFICATIONDATETIME%">11:28 05/05/2020</XMLData>
</file>

<file path=customXml/itemProps1.xml><?xml version="1.0" encoding="utf-8"?>
<ds:datastoreItem xmlns:ds="http://schemas.openxmlformats.org/officeDocument/2006/customXml" ds:itemID="{4F4B374D-FCA7-48A5-AEAE-94185906E7D0}">
  <ds:schemaRefs/>
</ds:datastoreItem>
</file>

<file path=customXml/itemProps2.xml><?xml version="1.0" encoding="utf-8"?>
<ds:datastoreItem xmlns:ds="http://schemas.openxmlformats.org/officeDocument/2006/customXml" ds:itemID="{CD9EEACB-DC22-47D4-8519-C104CCDFD4A9}">
  <ds:schemaRefs/>
</ds:datastoreItem>
</file>

<file path=customXml/itemProps3.xml><?xml version="1.0" encoding="utf-8"?>
<ds:datastoreItem xmlns:ds="http://schemas.openxmlformats.org/officeDocument/2006/customXml" ds:itemID="{CC72615F-E051-45FC-903B-E5175837055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Series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Vishe, Abhiram Narayan [ICG-OPS]</dc:creator>
  <cp:lastModifiedBy>Lenovo</cp:lastModifiedBy>
  <cp:lastPrinted>2023-01-05T10:20:27Z</cp:lastPrinted>
  <dcterms:created xsi:type="dcterms:W3CDTF">1996-10-14T23:33:28Z</dcterms:created>
  <dcterms:modified xsi:type="dcterms:W3CDTF">2023-08-20T07:00:11Z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1556964536</vt:i4>
  </property>
  <property fmtid="{D5CDD505-2E9C-101B-9397-08002B2CF9AE}" pid="3" name="_NewReviewCycle">
    <vt:lpwstr/>
  </property>
  <property fmtid="{D5CDD505-2E9C-101B-9397-08002B2CF9AE}" pid="4" name="_EmailSubject">
    <vt:lpwstr>IIFCL Factsheet Checking</vt:lpwstr>
  </property>
  <property fmtid="{D5CDD505-2E9C-101B-9397-08002B2CF9AE}" pid="5" name="_AuthorEmail">
    <vt:lpwstr>sg99745@imcap.ap.ssmb.com</vt:lpwstr>
  </property>
  <property fmtid="{D5CDD505-2E9C-101B-9397-08002B2CF9AE}" pid="6" name="_AuthorEmailDisplayName">
    <vt:lpwstr>Gandha, Sagar [ICG-OPS]</vt:lpwstr>
  </property>
  <property fmtid="{D5CDD505-2E9C-101B-9397-08002B2CF9AE}" pid="7" name="_ReviewingToolsShownOnce">
    <vt:lpwstr/>
  </property>
  <property fmtid="{D5CDD505-2E9C-101B-9397-08002B2CF9AE}" pid="8" name="RightsWATCHMark">
    <vt:lpwstr>9|CITI-No PII-Confidential|{00000000-0000-0000-0000-000000000000}</vt:lpwstr>
  </property>
  <property fmtid="{D5CDD505-2E9C-101B-9397-08002B2CF9AE}" pid="9" name="MSIP_Label_0133068c-5f3b-4062-adca-9b17e9c90306_Enabled">
    <vt:lpwstr>true</vt:lpwstr>
  </property>
  <property fmtid="{D5CDD505-2E9C-101B-9397-08002B2CF9AE}" pid="10" name="MSIP_Label_0133068c-5f3b-4062-adca-9b17e9c90306_SetDate">
    <vt:lpwstr>2022-04-06T07:47:32Z</vt:lpwstr>
  </property>
  <property fmtid="{D5CDD505-2E9C-101B-9397-08002B2CF9AE}" pid="11" name="MSIP_Label_0133068c-5f3b-4062-adca-9b17e9c90306_Method">
    <vt:lpwstr>Privileged</vt:lpwstr>
  </property>
  <property fmtid="{D5CDD505-2E9C-101B-9397-08002B2CF9AE}" pid="12" name="MSIP_Label_0133068c-5f3b-4062-adca-9b17e9c90306_Name">
    <vt:lpwstr>Confidential</vt:lpwstr>
  </property>
  <property fmtid="{D5CDD505-2E9C-101B-9397-08002B2CF9AE}" pid="13" name="MSIP_Label_0133068c-5f3b-4062-adca-9b17e9c90306_SiteId">
    <vt:lpwstr>1771ae17-e764-4e0f-a476-d4184d79a5d9</vt:lpwstr>
  </property>
  <property fmtid="{D5CDD505-2E9C-101B-9397-08002B2CF9AE}" pid="14" name="MSIP_Label_0133068c-5f3b-4062-adca-9b17e9c90306_ActionId">
    <vt:lpwstr>73af56cc-65ed-4920-b001-36d6fc0c58de</vt:lpwstr>
  </property>
  <property fmtid="{D5CDD505-2E9C-101B-9397-08002B2CF9AE}" pid="15" name="MSIP_Label_0133068c-5f3b-4062-adca-9b17e9c90306_ContentBits">
    <vt:lpwstr>0</vt:lpwstr>
  </property>
</Properties>
</file>